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Simona\Desktop\Pirkimai\Darbai\Supaprastinti\PK20-557. Atlieku priemimo ir apdorojimo irenginiai\Pirkimo dokumentai\"/>
    </mc:Choice>
  </mc:AlternateContent>
  <xr:revisionPtr revIDLastSave="0" documentId="8_{DED70212-6801-498A-B103-8F617CCBEC8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Sheet1!$A$1:$F$33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15" i="1"/>
  <c r="F16" i="1" s="1"/>
  <c r="F21" i="1" l="1"/>
  <c r="F22" i="1" s="1"/>
  <c r="F12" i="1" l="1"/>
  <c r="F13" i="1" l="1"/>
  <c r="F9" i="1" l="1"/>
  <c r="F8" i="1"/>
  <c r="F7" i="1"/>
  <c r="F10" i="1" l="1"/>
  <c r="F23" i="1" s="1"/>
  <c r="F24" i="1" l="1"/>
  <c r="F25" i="1" s="1"/>
</calcChain>
</file>

<file path=xl/sharedStrings.xml><?xml version="1.0" encoding="utf-8"?>
<sst xmlns="http://schemas.openxmlformats.org/spreadsheetml/2006/main" count="49" uniqueCount="44">
  <si>
    <t xml:space="preserve">Darbų kainų žiniaraštis </t>
  </si>
  <si>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</si>
  <si>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</si>
  <si>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</si>
  <si>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</si>
  <si>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</si>
  <si>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</si>
  <si>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</si>
  <si>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BENDROJI DALIS</t>
  </si>
  <si>
    <t>kompl.</t>
  </si>
  <si>
    <t xml:space="preserve">Išpildomieji brėžiniai ir kadastriniai matavimai </t>
  </si>
  <si>
    <t>PVM</t>
  </si>
  <si>
    <t>2.</t>
  </si>
  <si>
    <t>1.</t>
  </si>
  <si>
    <t>1.1.</t>
  </si>
  <si>
    <t>1.2.</t>
  </si>
  <si>
    <t>2.1</t>
  </si>
  <si>
    <t>1.3.</t>
  </si>
  <si>
    <t>VISO: BENDROJI DALIS</t>
  </si>
  <si>
    <t xml:space="preserve">Statinio techninio darbo projekto parengimas </t>
  </si>
  <si>
    <t>3.</t>
  </si>
  <si>
    <t>komp.</t>
  </si>
  <si>
    <t>PRIEDAS NR. 3</t>
  </si>
  <si>
    <t>4.</t>
  </si>
  <si>
    <t>4.1</t>
  </si>
  <si>
    <t>5.</t>
  </si>
  <si>
    <t>5.1</t>
  </si>
  <si>
    <t>STATYBOS DALIS (nuotekų tinklų ir siurblinių plovimo atliekų priėmimo ir apdorojimo įrenginių  technologinio pastato statybos darbai)</t>
  </si>
  <si>
    <t>VISO: STATYBOS DALIS (nuotekų tinklų ir siurblinių plovimo atliekų priėmimo ir apdorojimo įrenginių  technologinio pastato statybos darbai)</t>
  </si>
  <si>
    <t>STATYBOS DALIS (nuotekų tinklų ir siurblinių plovimo atliekų priėmimo ir apdorojimo įrenginių  technologinio pastato aplinkos sutvarkymo darbai)</t>
  </si>
  <si>
    <t>VISO: STATYBOS DALIS (nuotekų tinklų ir siurblinių plovimo atliekų priėmimo ir apdorojimo įrenginių  technologinio pastato aplinkos sutvarkymo darbai)</t>
  </si>
  <si>
    <t>STATYBOS DALIS (nuotekų tinklų ir siurblinių plovimo atliekų priėmimo ir apdorojimo įrenginių  technologinio pastato šildymo - vėdinimo sistemos įrengimo darbai)</t>
  </si>
  <si>
    <t>VISO: STATYBOS DALIS (nuotekų tinklų ir siurblinių plovimo atliekų priėmimo ir apdorojimo įrenginių  technologinio pastato šildymo - vėdinimo sistemos įrengimo darbai)</t>
  </si>
  <si>
    <t>STATYBOS DALIS (nuotekų tinklų ir siurblinių plovimo atliekų priėmimo ir apdorojimo įrenginių montavimo darbai)</t>
  </si>
  <si>
    <t>VISO: STATYBOS DALIS (nuotekų tinklų ir siurblinių plovimo atliekų priėmimo ir apdorojimo įrenginių montavimo darbai)</t>
  </si>
  <si>
    <r>
      <t xml:space="preserve">Topografinės </t>
    </r>
    <r>
      <rPr>
        <sz val="12"/>
        <rFont val="Calibri Light"/>
        <family val="2"/>
        <charset val="186"/>
        <scheme val="major"/>
      </rPr>
      <t>nuotraukos ir geologijos parengimas</t>
    </r>
  </si>
  <si>
    <t>3.1</t>
  </si>
  <si>
    <t>Nuotekų tinklų ir siurblinių plovimo atliekų priėmimo ir apdorojimo įrenginių montavimo darbai (smėlio plovimo įranga, visos montavimo medžiagos, elektrotechnika, procesų valdymas ir automatizacija ir kiti darbai)</t>
  </si>
  <si>
    <t>Nuotekų tinklų ir siurblinių plovimo atliekų priėmimo ir apdorojimo įrenginių  technologinio pastato šildymo - vėdinimo sistemos įrengimo darbai (technologinė įranga, įrangos montavimas, paleidimas - derinimas ir kiti darbai)</t>
  </si>
  <si>
    <t>Nuotekų tinklų ir siurblinių plovimo atliekų priėmimo ir apdorojimo įrenginių  technologinio pastato aplinkos sutvarkymo darbai (augalinio sluoksnio atstatymas, sugadintų dangų atstatymas, naujų dangų įrengimas ir kiti darbai)</t>
  </si>
  <si>
    <r>
      <t xml:space="preserve">Nuotekų tinklų ir siurblinių plovimo atliekų priėmimo ir apdorojimo įrenginių  technologinio pastato statybos darbai (technologinio pastato statyba, apdailos darbai, </t>
    </r>
    <r>
      <rPr>
        <sz val="12"/>
        <rFont val="Calibri Light"/>
        <family val="2"/>
        <charset val="186"/>
        <scheme val="major"/>
      </rPr>
      <t>vandentiekio ir nuotekų šalinimo tinklų įrengimas ir kiti darbai)</t>
    </r>
  </si>
  <si>
    <t>VISO DARBAMS BE PVM</t>
  </si>
  <si>
    <t xml:space="preserve"> VISO DARBAMS SU PVM</t>
  </si>
  <si>
    <t>Pastaba: atliktų darbų aktai Užsakovui pateikiami tik toms žiniaraščių pozicijoms, kuriose pilnai užbaigti darbai, t.y. darbų apmokėjimas bus vykdomas sekančiai: statybos-montavimo darbai – 80 %, bandymai – 20 %. Teikiant galutinį atliktų darbų aktą Rangovas turės užpildyti Užsakovo pateiktos formos pastatyto materialaus turto suvestinę lentelę, kurioje galutinė bendra objekto kaina bus išskaidyta į atskirus objektus: tinklai, statiniai, įrengimai.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</si>
</sst>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sz val="12"/>
      <color theme="1"/>
      <name val="Calibri Light"/>
      <family val="2"/>
      <scheme val="major"/>
    </font>
    <font>
      <sz val="12"/>
      <color indexed="8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2" fontId="6" fillId="0" borderId="0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left" vertical="center" wrapText="1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right" vertical="center" wrapText="1"/>
      <protection locked="0"/>
    </xf>
    <xf numFmtId="2" fontId="2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view="pageBreakPreview" topLeftCell="A25" zoomScale="90" zoomScaleNormal="100" zoomScaleSheetLayoutView="90" workbookViewId="0">
      <selection activeCell="A27" sqref="A27:F27"/>
    </sheetView>
  </sheetViews>
  <sheetFormatPr defaultColWidth="9.21875" defaultRowHeight="15.6" x14ac:dyDescent="0.3"/>
  <cols>
    <col min="1" max="1" width="5.44140625" style="1" customWidth="1"/>
    <col min="2" max="2" width="59.44140625" style="1" customWidth="1"/>
    <col min="3" max="3" width="8.44140625" style="12" customWidth="1"/>
    <col min="4" max="4" width="12.21875" style="32" customWidth="1"/>
    <col min="5" max="5" width="12.44140625" style="38" customWidth="1"/>
    <col min="6" max="6" width="12.21875" style="38" customWidth="1"/>
    <col min="7" max="16384" width="9.21875" style="1"/>
  </cols>
  <sheetData>
    <row r="1" spans="1:20" ht="18" x14ac:dyDescent="0.3">
      <c r="A1" s="39"/>
      <c r="B1" s="39"/>
      <c r="C1" s="39"/>
      <c r="D1" s="39"/>
      <c r="E1" s="44" t="s">
        <v>22</v>
      </c>
      <c r="F1" s="44"/>
    </row>
    <row r="3" spans="1:20" ht="18" x14ac:dyDescent="0.3">
      <c r="A3" s="10" t="s">
        <v>0</v>
      </c>
      <c r="B3" s="10"/>
      <c r="C3" s="41"/>
      <c r="D3" s="41"/>
      <c r="E3" s="33"/>
      <c r="F3" s="33"/>
    </row>
    <row r="4" spans="1:20" ht="22.5" customHeight="1" x14ac:dyDescent="0.3">
      <c r="A4" s="42" t="s">
        <v>1</v>
      </c>
      <c r="B4" s="43" t="s">
        <v>2</v>
      </c>
      <c r="C4" s="42" t="s">
        <v>3</v>
      </c>
      <c r="D4" s="43" t="s">
        <v>4</v>
      </c>
      <c r="E4" s="43"/>
      <c r="F4" s="43"/>
    </row>
    <row r="5" spans="1:20" ht="46.8" x14ac:dyDescent="0.3">
      <c r="A5" s="42"/>
      <c r="B5" s="43"/>
      <c r="C5" s="42"/>
      <c r="D5" s="28" t="s">
        <v>5</v>
      </c>
      <c r="E5" s="34" t="s">
        <v>6</v>
      </c>
      <c r="F5" s="34" t="s">
        <v>7</v>
      </c>
    </row>
    <row r="6" spans="1:20" x14ac:dyDescent="0.3">
      <c r="A6" s="17" t="s">
        <v>13</v>
      </c>
      <c r="B6" s="2" t="s">
        <v>8</v>
      </c>
      <c r="C6" s="3"/>
      <c r="D6" s="29"/>
      <c r="E6" s="35"/>
      <c r="F6" s="35"/>
    </row>
    <row r="7" spans="1:20" x14ac:dyDescent="0.3">
      <c r="A7" s="23" t="s">
        <v>14</v>
      </c>
      <c r="B7" s="24" t="s">
        <v>35</v>
      </c>
      <c r="C7" s="3" t="s">
        <v>9</v>
      </c>
      <c r="D7" s="29">
        <v>1</v>
      </c>
      <c r="E7" s="16"/>
      <c r="F7" s="16">
        <f>D7*E7</f>
        <v>0</v>
      </c>
    </row>
    <row r="8" spans="1:20" x14ac:dyDescent="0.3">
      <c r="A8" s="18" t="s">
        <v>15</v>
      </c>
      <c r="B8" s="15" t="s">
        <v>19</v>
      </c>
      <c r="C8" s="3" t="s">
        <v>9</v>
      </c>
      <c r="D8" s="29">
        <v>1</v>
      </c>
      <c r="E8" s="16"/>
      <c r="F8" s="16">
        <f>D8*E8</f>
        <v>0</v>
      </c>
    </row>
    <row r="9" spans="1:20" x14ac:dyDescent="0.3">
      <c r="A9" s="18" t="s">
        <v>17</v>
      </c>
      <c r="B9" s="15" t="s">
        <v>10</v>
      </c>
      <c r="C9" s="3" t="s">
        <v>9</v>
      </c>
      <c r="D9" s="29">
        <v>1</v>
      </c>
      <c r="E9" s="16"/>
      <c r="F9" s="16">
        <f>D9*E9</f>
        <v>0</v>
      </c>
    </row>
    <row r="10" spans="1:20" x14ac:dyDescent="0.3">
      <c r="A10" s="19"/>
      <c r="B10" s="7" t="s">
        <v>18</v>
      </c>
      <c r="C10" s="5"/>
      <c r="D10" s="30"/>
      <c r="E10" s="36"/>
      <c r="F10" s="20">
        <f>SUM(F7:F9)</f>
        <v>0</v>
      </c>
    </row>
    <row r="11" spans="1:20" ht="31.05" customHeight="1" x14ac:dyDescent="0.3">
      <c r="A11" s="21" t="s">
        <v>12</v>
      </c>
      <c r="B11" s="45" t="s">
        <v>27</v>
      </c>
      <c r="C11" s="46"/>
      <c r="D11" s="46"/>
      <c r="E11" s="46"/>
      <c r="F11" s="47"/>
    </row>
    <row r="12" spans="1:20" ht="62.55" customHeight="1" x14ac:dyDescent="0.3">
      <c r="A12" s="4" t="s">
        <v>16</v>
      </c>
      <c r="B12" s="14" t="s">
        <v>40</v>
      </c>
      <c r="C12" s="5" t="s">
        <v>9</v>
      </c>
      <c r="D12" s="30">
        <v>1</v>
      </c>
      <c r="E12" s="37"/>
      <c r="F12" s="16">
        <f>D12*E12</f>
        <v>0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49.95" customHeight="1" x14ac:dyDescent="0.3">
      <c r="A13" s="22"/>
      <c r="B13" s="25" t="s">
        <v>28</v>
      </c>
      <c r="C13" s="5"/>
      <c r="D13" s="30"/>
      <c r="E13" s="37"/>
      <c r="F13" s="20">
        <f>SUM(F12:F12)</f>
        <v>0</v>
      </c>
    </row>
    <row r="14" spans="1:20" ht="32.549999999999997" customHeight="1" x14ac:dyDescent="0.3">
      <c r="A14" s="27" t="s">
        <v>20</v>
      </c>
      <c r="B14" s="45" t="s">
        <v>29</v>
      </c>
      <c r="C14" s="46"/>
      <c r="D14" s="46"/>
      <c r="E14" s="46"/>
      <c r="F14" s="47"/>
    </row>
    <row r="15" spans="1:20" ht="64.95" customHeight="1" x14ac:dyDescent="0.3">
      <c r="A15" s="22" t="s">
        <v>36</v>
      </c>
      <c r="B15" s="26" t="s">
        <v>39</v>
      </c>
      <c r="C15" s="5" t="s">
        <v>9</v>
      </c>
      <c r="D15" s="30">
        <v>1</v>
      </c>
      <c r="E15" s="37"/>
      <c r="F15" s="6">
        <f>D15*E15</f>
        <v>0</v>
      </c>
    </row>
    <row r="16" spans="1:20" ht="50.55" customHeight="1" x14ac:dyDescent="0.3">
      <c r="A16" s="22"/>
      <c r="B16" s="25" t="s">
        <v>30</v>
      </c>
      <c r="C16" s="5"/>
      <c r="D16" s="30"/>
      <c r="E16" s="37"/>
      <c r="F16" s="20">
        <f>F15</f>
        <v>0</v>
      </c>
    </row>
    <row r="17" spans="1:6" ht="36.75" customHeight="1" x14ac:dyDescent="0.3">
      <c r="A17" s="27" t="s">
        <v>23</v>
      </c>
      <c r="B17" s="45" t="s">
        <v>31</v>
      </c>
      <c r="C17" s="46"/>
      <c r="D17" s="46"/>
      <c r="E17" s="46"/>
      <c r="F17" s="47"/>
    </row>
    <row r="18" spans="1:6" ht="68.55" customHeight="1" x14ac:dyDescent="0.3">
      <c r="A18" s="22" t="s">
        <v>24</v>
      </c>
      <c r="B18" s="26" t="s">
        <v>38</v>
      </c>
      <c r="C18" s="5" t="s">
        <v>9</v>
      </c>
      <c r="D18" s="30">
        <v>1</v>
      </c>
      <c r="E18" s="37"/>
      <c r="F18" s="20">
        <f>D18*E18</f>
        <v>0</v>
      </c>
    </row>
    <row r="19" spans="1:6" ht="50.55" customHeight="1" x14ac:dyDescent="0.3">
      <c r="A19" s="22"/>
      <c r="B19" s="25" t="s">
        <v>32</v>
      </c>
      <c r="C19" s="5"/>
      <c r="D19" s="30"/>
      <c r="E19" s="37"/>
      <c r="F19" s="20">
        <f>F18</f>
        <v>0</v>
      </c>
    </row>
    <row r="20" spans="1:6" ht="37.049999999999997" customHeight="1" x14ac:dyDescent="0.3">
      <c r="A20" s="27" t="s">
        <v>25</v>
      </c>
      <c r="B20" s="48" t="s">
        <v>33</v>
      </c>
      <c r="C20" s="49"/>
      <c r="D20" s="49"/>
      <c r="E20" s="49"/>
      <c r="F20" s="50"/>
    </row>
    <row r="21" spans="1:6" ht="69" customHeight="1" x14ac:dyDescent="0.3">
      <c r="A21" s="22" t="s">
        <v>26</v>
      </c>
      <c r="B21" s="26" t="s">
        <v>37</v>
      </c>
      <c r="C21" s="5" t="s">
        <v>21</v>
      </c>
      <c r="D21" s="30">
        <v>1</v>
      </c>
      <c r="E21" s="37"/>
      <c r="F21" s="6">
        <f>D21*E21</f>
        <v>0</v>
      </c>
    </row>
    <row r="22" spans="1:6" ht="53.55" customHeight="1" x14ac:dyDescent="0.3">
      <c r="A22" s="22"/>
      <c r="B22" s="25" t="s">
        <v>34</v>
      </c>
      <c r="C22" s="5"/>
      <c r="D22" s="30"/>
      <c r="E22" s="37"/>
      <c r="F22" s="20">
        <f>SUM(F21)</f>
        <v>0</v>
      </c>
    </row>
    <row r="23" spans="1:6" ht="30.75" customHeight="1" x14ac:dyDescent="0.3">
      <c r="A23" s="4"/>
      <c r="B23" s="11" t="s">
        <v>41</v>
      </c>
      <c r="C23" s="5"/>
      <c r="D23" s="30"/>
      <c r="E23" s="36"/>
      <c r="F23" s="20">
        <f>F10+F13+F16+F19+F22</f>
        <v>0</v>
      </c>
    </row>
    <row r="24" spans="1:6" ht="30.75" customHeight="1" x14ac:dyDescent="0.3">
      <c r="A24" s="4"/>
      <c r="B24" s="11" t="s">
        <v>11</v>
      </c>
      <c r="C24" s="5"/>
      <c r="D24" s="30"/>
      <c r="E24" s="36"/>
      <c r="F24" s="20">
        <f>F23*0.21</f>
        <v>0</v>
      </c>
    </row>
    <row r="25" spans="1:6" x14ac:dyDescent="0.3">
      <c r="A25" s="4"/>
      <c r="B25" s="11" t="s">
        <v>42</v>
      </c>
      <c r="C25" s="5"/>
      <c r="D25" s="30"/>
      <c r="E25" s="36"/>
      <c r="F25" s="20">
        <f>F23+F24</f>
        <v>0</v>
      </c>
    </row>
    <row r="26" spans="1:6" ht="30.75" customHeight="1" x14ac:dyDescent="0.3">
      <c r="B26" s="9"/>
      <c r="D26" s="31"/>
    </row>
    <row r="27" spans="1:6" ht="79.2" customHeight="1" x14ac:dyDescent="0.3">
      <c r="A27" s="40" t="s">
        <v>43</v>
      </c>
      <c r="B27" s="40"/>
      <c r="C27" s="40"/>
      <c r="D27" s="40"/>
      <c r="E27" s="40"/>
      <c r="F27" s="40"/>
    </row>
    <row r="28" spans="1:6" x14ac:dyDescent="0.3">
      <c r="B28" s="9"/>
      <c r="D28" s="31"/>
    </row>
    <row r="29" spans="1:6" ht="24" customHeight="1" x14ac:dyDescent="0.3"/>
    <row r="30" spans="1:6" ht="92.7" customHeight="1" x14ac:dyDescent="0.3"/>
    <row r="39" ht="77.25" customHeight="1" x14ac:dyDescent="0.3"/>
    <row r="49" ht="120.75" customHeight="1" x14ac:dyDescent="0.3"/>
    <row r="77" ht="31.05" customHeight="1" x14ac:dyDescent="0.3"/>
    <row r="91" spans="1:6" s="8" customFormat="1" ht="94.5" customHeight="1" x14ac:dyDescent="0.3">
      <c r="A91" s="1"/>
      <c r="B91" s="1"/>
      <c r="C91" s="12"/>
      <c r="D91" s="32"/>
      <c r="E91" s="38"/>
      <c r="F91" s="38"/>
    </row>
  </sheetData>
  <mergeCells count="13">
    <mergeCell ref="A1:B1"/>
    <mergeCell ref="A27:F27"/>
    <mergeCell ref="C3:D3"/>
    <mergeCell ref="A4:A5"/>
    <mergeCell ref="B4:B5"/>
    <mergeCell ref="C4:C5"/>
    <mergeCell ref="D4:F4"/>
    <mergeCell ref="C1:D1"/>
    <mergeCell ref="E1:F1"/>
    <mergeCell ref="B11:F11"/>
    <mergeCell ref="B20:F20"/>
    <mergeCell ref="B14:F14"/>
    <mergeCell ref="B17:F17"/>
  </mergeCells>
  <pageMargins left="0.5" right="0.2" top="0.5" bottom="0.25" header="0.2" footer="0.2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B3D2E8B6F7C8447BDD56503D60EAC40" ma:contentTypeVersion="9" ma:contentTypeDescription="Kurkite naują dokumentą." ma:contentTypeScope="" ma:versionID="d9a8ee08b26c7f4b8dd57fe90b18922d">
  <xsd:schema xmlns:xsd="http://www.w3.org/2001/XMLSchema" xmlns:xs="http://www.w3.org/2001/XMLSchema" xmlns:p="http://schemas.microsoft.com/office/2006/metadata/properties" xmlns:ns2="60da2cae-3f3d-47cd-af26-4a5804e8a6e5" xmlns:ns3="caf4d439-d6d9-4f54-909c-aebbb5daece1" targetNamespace="http://schemas.microsoft.com/office/2006/metadata/properties" ma:root="true" ma:fieldsID="a591ff1dd142f9907f0fdc093eec1e56" ns2:_="" ns3:_="">
    <xsd:import namespace="60da2cae-3f3d-47cd-af26-4a5804e8a6e5"/>
    <xsd:import namespace="caf4d439-d6d9-4f54-909c-aebbb5daec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a2cae-3f3d-47cd-af26-4a5804e8a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Paskutinį kartą bendrinta pagal laiką" ma:internalName="LastSharedByTime" ma:readOnly="true">
      <xsd:simpleType>
        <xsd:restriction base="dms:DateTime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4d439-d6d9-4f54-909c-aebbb5dae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68B77A-6ABE-4867-8639-84B2510CCF2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0da2cae-3f3d-47cd-af26-4a5804e8a6e5"/>
    <ds:schemaRef ds:uri="caf4d439-d6d9-4f54-909c-aebbb5daece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1C1053-A287-43CC-A7F4-06D69E821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a2cae-3f3d-47cd-af26-4a5804e8a6e5"/>
    <ds:schemaRef ds:uri="caf4d439-d6d9-4f54-909c-aebbb5dae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Simona Kiudyte</cp:lastModifiedBy>
  <cp:revision/>
  <cp:lastPrinted>2019-07-16T06:46:48Z</cp:lastPrinted>
  <dcterms:created xsi:type="dcterms:W3CDTF">2017-02-27T06:43:29Z</dcterms:created>
  <dcterms:modified xsi:type="dcterms:W3CDTF">2021-01-20T10:59:39Z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</Properties>
</file>